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<sst xmlns="http://schemas.openxmlformats.org/spreadsheetml/2006/main" count="30" uniqueCount="30">
  <si>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研究生部</t>
  </si>
  <si>
    <t>英文学院</t>
  </si>
  <si>
    <t>商学院</t>
  </si>
  <si>
    <t>旅游学院</t>
  </si>
  <si>
    <t>高级翻译学院</t>
  </si>
  <si>
    <t>东语学院</t>
  </si>
  <si>
    <t>西语学院</t>
  </si>
  <si>
    <t>汉学院</t>
  </si>
  <si>
    <t>新闻与传播学院</t>
  </si>
  <si>
    <t>中文学院</t>
  </si>
  <si>
    <t>国际关系学院</t>
  </si>
  <si>
    <t>俄语系</t>
  </si>
  <si>
    <t>德语系</t>
  </si>
  <si>
    <t>学生人数</t>
  </si>
  <si>
    <t>院系部</t>
  </si>
  <si>
    <t>毕业生人数</t>
  </si>
  <si>
    <t>序号</t>
  </si>
  <si>
    <t>比例</t>
  </si>
  <si>
    <t>男</t>
  </si>
  <si>
    <t>女</t>
  </si>
  <si>
    <t>备注</t>
  </si>
  <si>
    <t>国际学院</t>
  </si>
  <si>
    <t>汇总</t>
  </si>
  <si>
    <t>学生人数</t>
  </si>
  <si>
    <t>艺术学院</t>
  </si>
  <si>
    <t>高职学院</t>
  </si>
  <si>
    <t>英教学院</t>
  </si>
  <si>
    <t>2013年各院系寒假留宿学生名额分配表</t>
  </si>
  <si>
    <t>经济金融学院</t>
  </si>
  <si>
    <t>日文学院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</si>
</sst>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K26" sqref="K26"/>
    </sheetView>
  </sheetViews>
  <sheetFormatPr defaultColWidth="9.00390625" defaultRowHeight="14.25"/>
  <cols>
    <col min="1" max="1" width="6.125" style="0" customWidth="1"/>
    <col min="2" max="2" width="17.625" style="0" customWidth="1"/>
    <col min="3" max="3" width="9.00390625" style="0" hidden="1" customWidth="1"/>
    <col min="4" max="4" width="1.37890625" style="0" hidden="1" customWidth="1"/>
    <col min="5" max="5" width="14.375" style="0" customWidth="1"/>
    <col min="6" max="6" width="9.75390625" style="0" hidden="1" customWidth="1"/>
    <col min="7" max="7" width="14.625" style="0" customWidth="1"/>
    <col min="8" max="8" width="14.00390625" style="0" customWidth="1"/>
    <col min="9" max="9" width="10.875" style="0" customWidth="1"/>
  </cols>
  <sheetData>
    <row r="1" spans="1:9" ht="47.25" customHeight="1">
      <c r="A1" s="7" t="s">
        <v>27</v>
      </c>
      <c r="B1" s="7"/>
      <c r="C1" s="7"/>
      <c r="D1" s="7"/>
      <c r="E1" s="7"/>
      <c r="F1" s="7"/>
      <c r="G1" s="7"/>
      <c r="H1" s="7"/>
      <c r="I1" s="7"/>
    </row>
    <row r="2" spans="1:9" ht="24.75" customHeight="1">
      <c r="A2" s="1" t="s">
        <v>16</v>
      </c>
      <c r="B2" s="1" t="s">
        <v>14</v>
      </c>
      <c r="C2" s="1" t="s">
        <v>13</v>
      </c>
      <c r="D2" s="1" t="s">
        <v>15</v>
      </c>
      <c r="E2" s="1" t="s">
        <v>23</v>
      </c>
      <c r="F2" s="1" t="s">
        <v>17</v>
      </c>
      <c r="G2" s="1" t="s">
        <v>19</v>
      </c>
      <c r="H2" s="1" t="s">
        <v>18</v>
      </c>
      <c r="I2" s="3" t="s">
        <v>20</v>
      </c>
    </row>
    <row r="3" spans="1:9" ht="24.75" customHeight="1">
      <c r="A3" s="1">
        <v>1</v>
      </c>
      <c r="B3" s="5" t="s">
        <v>0</v>
      </c>
      <c r="C3" s="1">
        <v>902</v>
      </c>
      <c r="D3" s="1">
        <v>259</v>
      </c>
      <c r="E3" s="1">
        <v>1634</v>
      </c>
      <c r="F3" s="1">
        <f>E3*0.065</f>
        <v>106.21000000000001</v>
      </c>
      <c r="G3" s="6">
        <f>E3*0.019</f>
        <v>31.046</v>
      </c>
      <c r="H3" s="6">
        <f>E3*0.003</f>
        <v>4.902</v>
      </c>
      <c r="I3" s="2"/>
    </row>
    <row r="4" spans="1:9" ht="24.75" customHeight="1">
      <c r="A4" s="1">
        <v>2</v>
      </c>
      <c r="B4" s="5" t="s">
        <v>1</v>
      </c>
      <c r="C4" s="1">
        <v>2183</v>
      </c>
      <c r="D4" s="1">
        <v>440</v>
      </c>
      <c r="E4" s="1">
        <v>1725</v>
      </c>
      <c r="F4" s="1">
        <f aca="true" t="shared" si="0" ref="F4:F21">E4*0.065</f>
        <v>112.125</v>
      </c>
      <c r="G4" s="6">
        <f aca="true" t="shared" si="1" ref="G4:G21">E4*0.019</f>
        <v>32.775</v>
      </c>
      <c r="H4" s="6">
        <f aca="true" t="shared" si="2" ref="H4:H21">E4*0.003</f>
        <v>5.175</v>
      </c>
      <c r="I4" s="2"/>
    </row>
    <row r="5" spans="1:9" ht="24.75" customHeight="1">
      <c r="A5" s="1">
        <v>3</v>
      </c>
      <c r="B5" s="5" t="s">
        <v>2</v>
      </c>
      <c r="C5" s="1">
        <v>2551</v>
      </c>
      <c r="D5" s="1">
        <v>628</v>
      </c>
      <c r="E5" s="1">
        <v>1605</v>
      </c>
      <c r="F5" s="1">
        <f t="shared" si="0"/>
        <v>104.325</v>
      </c>
      <c r="G5" s="6">
        <f t="shared" si="1"/>
        <v>30.495</v>
      </c>
      <c r="H5" s="6">
        <f t="shared" si="2"/>
        <v>4.815</v>
      </c>
      <c r="I5" s="2"/>
    </row>
    <row r="6" spans="1:9" ht="24.75" customHeight="1">
      <c r="A6" s="1">
        <v>4</v>
      </c>
      <c r="B6" s="5" t="s">
        <v>28</v>
      </c>
      <c r="C6" s="1"/>
      <c r="D6" s="1"/>
      <c r="E6" s="1">
        <v>1259</v>
      </c>
      <c r="F6" s="1"/>
      <c r="G6" s="6">
        <f t="shared" si="1"/>
        <v>23.921</v>
      </c>
      <c r="H6" s="6">
        <f t="shared" si="2"/>
        <v>3.777</v>
      </c>
      <c r="I6" s="2"/>
    </row>
    <row r="7" spans="1:9" ht="24.75" customHeight="1">
      <c r="A7" s="1">
        <v>5</v>
      </c>
      <c r="B7" s="5" t="s">
        <v>3</v>
      </c>
      <c r="C7" s="1">
        <v>928</v>
      </c>
      <c r="D7" s="1">
        <v>172</v>
      </c>
      <c r="E7" s="1">
        <v>1106</v>
      </c>
      <c r="F7" s="1">
        <f t="shared" si="0"/>
        <v>71.89</v>
      </c>
      <c r="G7" s="6">
        <f t="shared" si="1"/>
        <v>21.014</v>
      </c>
      <c r="H7" s="6">
        <f t="shared" si="2"/>
        <v>3.318</v>
      </c>
      <c r="I7" s="2"/>
    </row>
    <row r="8" spans="1:9" ht="24.75" customHeight="1">
      <c r="A8" s="1">
        <v>6</v>
      </c>
      <c r="B8" s="5" t="s">
        <v>4</v>
      </c>
      <c r="C8" s="1">
        <v>369</v>
      </c>
      <c r="D8" s="1">
        <v>55</v>
      </c>
      <c r="E8" s="1">
        <v>290</v>
      </c>
      <c r="F8" s="1">
        <f t="shared" si="0"/>
        <v>18.85</v>
      </c>
      <c r="G8" s="6">
        <f t="shared" si="1"/>
        <v>5.51</v>
      </c>
      <c r="H8" s="6">
        <f t="shared" si="2"/>
        <v>0.87</v>
      </c>
      <c r="I8" s="2"/>
    </row>
    <row r="9" spans="1:9" ht="24.75" customHeight="1">
      <c r="A9" s="1">
        <v>7</v>
      </c>
      <c r="B9" s="5" t="s">
        <v>26</v>
      </c>
      <c r="C9" s="1">
        <v>2031</v>
      </c>
      <c r="D9" s="1">
        <v>648</v>
      </c>
      <c r="E9" s="1">
        <v>1365</v>
      </c>
      <c r="F9" s="1">
        <f t="shared" si="0"/>
        <v>88.72500000000001</v>
      </c>
      <c r="G9" s="6">
        <f t="shared" si="1"/>
        <v>25.935</v>
      </c>
      <c r="H9" s="6">
        <f t="shared" si="2"/>
        <v>4.095</v>
      </c>
      <c r="I9" s="2"/>
    </row>
    <row r="10" spans="1:9" ht="24.75" customHeight="1">
      <c r="A10" s="1">
        <v>8</v>
      </c>
      <c r="B10" s="5" t="s">
        <v>5</v>
      </c>
      <c r="C10" s="1">
        <v>1276</v>
      </c>
      <c r="D10" s="1">
        <v>265</v>
      </c>
      <c r="E10" s="1">
        <v>561</v>
      </c>
      <c r="F10" s="1">
        <f t="shared" si="0"/>
        <v>36.465</v>
      </c>
      <c r="G10" s="6">
        <f t="shared" si="1"/>
        <v>10.658999999999999</v>
      </c>
      <c r="H10" s="6">
        <f t="shared" si="2"/>
        <v>1.683</v>
      </c>
      <c r="I10" s="2"/>
    </row>
    <row r="11" spans="1:9" ht="24.75" customHeight="1">
      <c r="A11" s="1">
        <v>9</v>
      </c>
      <c r="B11" s="5" t="s">
        <v>29</v>
      </c>
      <c r="C11" s="1"/>
      <c r="D11" s="1"/>
      <c r="E11" s="1">
        <v>1008</v>
      </c>
      <c r="F11" s="1">
        <f t="shared" si="0"/>
        <v>65.52</v>
      </c>
      <c r="G11" s="6">
        <f t="shared" si="1"/>
        <v>19.152</v>
      </c>
      <c r="H11" s="6">
        <f t="shared" si="2"/>
        <v>3.024</v>
      </c>
      <c r="I11" s="2"/>
    </row>
    <row r="12" spans="1:9" ht="24.75" customHeight="1">
      <c r="A12" s="1">
        <v>10</v>
      </c>
      <c r="B12" s="5" t="s">
        <v>6</v>
      </c>
      <c r="C12" s="1">
        <v>867</v>
      </c>
      <c r="D12" s="1">
        <v>178</v>
      </c>
      <c r="E12" s="1">
        <v>904</v>
      </c>
      <c r="F12" s="1">
        <f t="shared" si="0"/>
        <v>58.760000000000005</v>
      </c>
      <c r="G12" s="6">
        <f t="shared" si="1"/>
        <v>17.176</v>
      </c>
      <c r="H12" s="6">
        <f t="shared" si="2"/>
        <v>2.712</v>
      </c>
      <c r="I12" s="2"/>
    </row>
    <row r="13" spans="1:9" ht="24.75" customHeight="1">
      <c r="A13" s="1">
        <v>11</v>
      </c>
      <c r="B13" s="5" t="s">
        <v>7</v>
      </c>
      <c r="C13" s="1">
        <v>369</v>
      </c>
      <c r="D13" s="1">
        <v>45</v>
      </c>
      <c r="E13" s="1">
        <v>323</v>
      </c>
      <c r="F13" s="1">
        <f t="shared" si="0"/>
        <v>20.995</v>
      </c>
      <c r="G13" s="6">
        <f t="shared" si="1"/>
        <v>6.137</v>
      </c>
      <c r="H13" s="6">
        <f t="shared" si="2"/>
        <v>0.969</v>
      </c>
      <c r="I13" s="2"/>
    </row>
    <row r="14" spans="1:9" ht="24.75" customHeight="1">
      <c r="A14" s="1">
        <v>12</v>
      </c>
      <c r="B14" s="5" t="s">
        <v>8</v>
      </c>
      <c r="C14" s="1">
        <v>857</v>
      </c>
      <c r="D14" s="1">
        <v>85</v>
      </c>
      <c r="E14" s="1">
        <v>1436</v>
      </c>
      <c r="F14" s="1">
        <f t="shared" si="0"/>
        <v>93.34</v>
      </c>
      <c r="G14" s="6">
        <f t="shared" si="1"/>
        <v>27.284</v>
      </c>
      <c r="H14" s="6">
        <f t="shared" si="2"/>
        <v>4.308</v>
      </c>
      <c r="I14" s="2"/>
    </row>
    <row r="15" spans="1:9" ht="24.75" customHeight="1">
      <c r="A15" s="1">
        <v>13</v>
      </c>
      <c r="B15" s="5" t="s">
        <v>9</v>
      </c>
      <c r="C15" s="1">
        <v>494</v>
      </c>
      <c r="D15" s="1">
        <v>71</v>
      </c>
      <c r="E15" s="1">
        <v>842</v>
      </c>
      <c r="F15" s="1">
        <f t="shared" si="0"/>
        <v>54.730000000000004</v>
      </c>
      <c r="G15" s="6">
        <f t="shared" si="1"/>
        <v>15.998</v>
      </c>
      <c r="H15" s="6">
        <f t="shared" si="2"/>
        <v>2.5260000000000002</v>
      </c>
      <c r="I15" s="2"/>
    </row>
    <row r="16" spans="1:9" ht="24.75" customHeight="1">
      <c r="A16" s="1">
        <v>14</v>
      </c>
      <c r="B16" s="5" t="s">
        <v>10</v>
      </c>
      <c r="C16" s="1">
        <v>428</v>
      </c>
      <c r="D16" s="1">
        <v>68</v>
      </c>
      <c r="E16" s="1">
        <v>548</v>
      </c>
      <c r="F16" s="1">
        <f t="shared" si="0"/>
        <v>35.620000000000005</v>
      </c>
      <c r="G16" s="6">
        <f t="shared" si="1"/>
        <v>10.411999999999999</v>
      </c>
      <c r="H16" s="6">
        <f t="shared" si="2"/>
        <v>1.6440000000000001</v>
      </c>
      <c r="I16" s="2"/>
    </row>
    <row r="17" spans="1:9" ht="24.75" customHeight="1">
      <c r="A17" s="1">
        <v>15</v>
      </c>
      <c r="B17" s="4" t="s">
        <v>24</v>
      </c>
      <c r="C17" s="1"/>
      <c r="D17" s="1"/>
      <c r="E17" s="1">
        <v>1082</v>
      </c>
      <c r="F17" s="1">
        <f t="shared" si="0"/>
        <v>70.33</v>
      </c>
      <c r="G17" s="6">
        <f t="shared" si="1"/>
        <v>20.558</v>
      </c>
      <c r="H17" s="6">
        <f t="shared" si="2"/>
        <v>3.246</v>
      </c>
      <c r="I17" s="2"/>
    </row>
    <row r="18" spans="1:9" ht="24.75" customHeight="1">
      <c r="A18" s="1">
        <v>16</v>
      </c>
      <c r="B18" s="5" t="s">
        <v>11</v>
      </c>
      <c r="C18" s="1">
        <v>468</v>
      </c>
      <c r="D18" s="1">
        <v>113</v>
      </c>
      <c r="E18" s="1">
        <v>503</v>
      </c>
      <c r="F18" s="1">
        <f t="shared" si="0"/>
        <v>32.695</v>
      </c>
      <c r="G18" s="6">
        <f t="shared" si="1"/>
        <v>9.557</v>
      </c>
      <c r="H18" s="6">
        <f t="shared" si="2"/>
        <v>1.5090000000000001</v>
      </c>
      <c r="I18" s="2"/>
    </row>
    <row r="19" spans="1:9" ht="24.75" customHeight="1">
      <c r="A19" s="1">
        <v>17</v>
      </c>
      <c r="B19" s="5" t="s">
        <v>12</v>
      </c>
      <c r="C19" s="1">
        <v>392</v>
      </c>
      <c r="D19" s="1">
        <v>88</v>
      </c>
      <c r="E19" s="1">
        <v>330</v>
      </c>
      <c r="F19" s="1">
        <f t="shared" si="0"/>
        <v>21.45</v>
      </c>
      <c r="G19" s="6">
        <f t="shared" si="1"/>
        <v>6.27</v>
      </c>
      <c r="H19" s="6">
        <f t="shared" si="2"/>
        <v>0.99</v>
      </c>
      <c r="I19" s="2"/>
    </row>
    <row r="20" spans="1:9" ht="24.75" customHeight="1">
      <c r="A20" s="1">
        <v>18</v>
      </c>
      <c r="B20" s="5" t="s">
        <v>25</v>
      </c>
      <c r="C20" s="1"/>
      <c r="D20" s="1"/>
      <c r="E20" s="1">
        <v>1324</v>
      </c>
      <c r="F20" s="1">
        <f t="shared" si="0"/>
        <v>86.06</v>
      </c>
      <c r="G20" s="6">
        <f t="shared" si="1"/>
        <v>25.156</v>
      </c>
      <c r="H20" s="6">
        <f t="shared" si="2"/>
        <v>3.972</v>
      </c>
      <c r="I20" s="2"/>
    </row>
    <row r="21" spans="1:9" ht="24.75" customHeight="1">
      <c r="A21" s="1">
        <v>19</v>
      </c>
      <c r="B21" s="5" t="s">
        <v>21</v>
      </c>
      <c r="C21" s="1"/>
      <c r="D21" s="1"/>
      <c r="E21" s="1">
        <v>60</v>
      </c>
      <c r="F21" s="1">
        <f t="shared" si="0"/>
        <v>3.9000000000000004</v>
      </c>
      <c r="G21" s="6">
        <f t="shared" si="1"/>
        <v>1.14</v>
      </c>
      <c r="H21" s="6">
        <f t="shared" si="2"/>
        <v>0.18</v>
      </c>
      <c r="I21" s="2"/>
    </row>
    <row r="22" spans="1:9" ht="24.75" customHeight="1">
      <c r="A22" s="2"/>
      <c r="B22" s="1" t="s">
        <v>22</v>
      </c>
      <c r="C22" s="2"/>
      <c r="D22" s="2"/>
      <c r="E22" s="1">
        <f>SUM(E3:E21)</f>
        <v>17905</v>
      </c>
      <c r="F22" s="2"/>
      <c r="G22" s="6">
        <f>SUM(G3:G21)</f>
        <v>340.19499999999994</v>
      </c>
      <c r="H22" s="6">
        <f>SUM(H3:H21)</f>
        <v>53.71500000000001</v>
      </c>
      <c r="I22" s="6">
        <f>G22+H22</f>
        <v>393.90999999999997</v>
      </c>
    </row>
  </sheetData>
  <mergeCells count="1">
    <mergeCell ref="A1:I1"/>
  </mergeCells>
  <printOptions/>
  <pageMargins left="0.9448818897637796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微软用户</cp:lastModifiedBy>
  <cp:lastPrinted>2012-12-24T08:18:59Z</cp:lastPrinted>
  <dcterms:created xsi:type="dcterms:W3CDTF">2009-04-10T02:07:51Z</dcterms:created>
  <dcterms:modified xsi:type="dcterms:W3CDTF">2012-12-24T08:20:07Z</dcterms:modified>
  <cp:category/>
  <cp:version/>
  <cp:contentType/>
  <cp:contentStatus/>
</cp:coreProperties>
</file>